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<sst xmlns="http://schemas.openxmlformats.org/spreadsheetml/2006/main" uniqueCount="72">
  <si>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 asociace</t>
  </si>
  <si>
    <t>Zápis o utkání</t>
  </si>
  <si>
    <t>Kuželna</t>
  </si>
  <si>
    <t>TJ Lokomotiva Ústí nad Labem</t>
  </si>
  <si>
    <t>Datum  </t>
  </si>
  <si>
    <t>13.10.2024</t>
  </si>
  <si>
    <t>Národní hodnocení (šestnáctibodové) - SŘ - Čl. 18</t>
  </si>
  <si>
    <t>Domácí</t>
  </si>
  <si>
    <t>Hosté</t>
  </si>
  <si>
    <t>SC Olympia Radotín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</si>
  <si>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</si>
  <si>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</si>
  <si>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</si>
  <si>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</si>
  <si>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</si>
  <si>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</si>
  <si>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</si>
  <si>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</si>
  <si>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</si>
  <si>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</si>
  <si>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</si>
  <si>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</si>
  <si>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</si>
  <si>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</si>
  <si>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</si>
  <si>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Vrabcová</t>
  </si>
  <si>
    <t>×</t>
  </si>
  <si>
    <t>Zlatník</t>
  </si>
  <si>
    <t>Anna</t>
  </si>
  <si>
    <t>Vojtěch</t>
  </si>
  <si>
    <t>Celkem domácí</t>
  </si>
  <si>
    <t>Rajtmajerová</t>
  </si>
  <si>
    <t>Jakešová</t>
  </si>
  <si>
    <t>Barbora</t>
  </si>
  <si>
    <t>Exner</t>
  </si>
  <si>
    <t>Šimková</t>
  </si>
  <si>
    <t>Filip</t>
  </si>
  <si>
    <t>Petra</t>
  </si>
  <si>
    <t>Sekyra</t>
  </si>
  <si>
    <t>Majer</t>
  </si>
  <si>
    <t>Vít</t>
  </si>
  <si>
    <t>Michal</t>
  </si>
  <si>
    <t>Celkový výkon družstva  </t>
  </si>
  <si>
    <t>Vedoucí družstva         Jméno:</t>
  </si>
  <si>
    <t>Roman Exner</t>
  </si>
  <si>
    <t>Bodový zisk</t>
  </si>
  <si>
    <t>Jiří Ujhelyi</t>
  </si>
  <si>
    <t>Podpis:</t>
  </si>
  <si>
    <t>Rozhodčí</t>
  </si>
  <si>
    <t>Jméno:</t>
  </si>
  <si>
    <t>Číslo průkazu:</t>
  </si>
  <si>
    <t>II/0700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</si>
  <si>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</si>
  <si>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</si>
  <si>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</si>
  <si>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</si>
  <si>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</si>
  <si>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</si>
  <si>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</si>
  <si>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</si>
  <si>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26.7.2027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</si>
  <si>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</si>
  <si>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</si>
  <si>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</si>
  <si>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</si>
  <si>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</si>
  <si>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</si>
  <si>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</si>
  <si>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</si>
  <si>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</si>
  <si>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</si>
  <si>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13.10.2024 Roman Exner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</si>
</sst>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3</v>
      </c>
      <c r="C3" s="135"/>
      <c r="D3" s="135"/>
      <c r="E3" s="135"/>
      <c r="F3" s="135"/>
      <c r="G3" s="135"/>
      <c r="H3" s="135"/>
      <c r="I3" s="136"/>
      <c r="K3" s="38" t="s">
        <v>8</v>
      </c>
      <c r="L3" s="123" t="s">
        <v>9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10</v>
      </c>
      <c r="B5" s="128"/>
      <c r="C5" s="110" t="s">
        <v>11</v>
      </c>
      <c r="D5" s="112" t="s">
        <v>12</v>
      </c>
      <c r="E5" s="113"/>
      <c r="F5" s="113"/>
      <c r="G5" s="114"/>
      <c r="H5" s="131" t="s">
        <v>13</v>
      </c>
      <c r="I5" s="132"/>
      <c r="K5" s="127" t="s">
        <v>10</v>
      </c>
      <c r="L5" s="128"/>
      <c r="M5" s="110" t="s">
        <v>11</v>
      </c>
      <c r="N5" s="112" t="s">
        <v>12</v>
      </c>
      <c r="O5" s="113"/>
      <c r="P5" s="113"/>
      <c r="Q5" s="114"/>
      <c r="R5" s="131" t="s">
        <v>13</v>
      </c>
      <c r="S5" s="132"/>
    </row>
    <row r="6" spans="1:26" customHeight="1" ht="12.95">
      <c r="A6" s="129" t="s">
        <v>14</v>
      </c>
      <c r="B6" s="130"/>
      <c r="C6" s="111"/>
      <c r="D6" s="10" t="s">
        <v>15</v>
      </c>
      <c r="E6" s="11" t="s">
        <v>16</v>
      </c>
      <c r="F6" s="11" t="s">
        <v>17</v>
      </c>
      <c r="G6" s="12" t="s">
        <v>18</v>
      </c>
      <c r="H6" s="13" t="s">
        <v>19</v>
      </c>
      <c r="I6" s="14" t="s">
        <v>20</v>
      </c>
      <c r="K6" s="129" t="s">
        <v>14</v>
      </c>
      <c r="L6" s="130"/>
      <c r="M6" s="111"/>
      <c r="N6" s="10" t="s">
        <v>15</v>
      </c>
      <c r="O6" s="11" t="s">
        <v>16</v>
      </c>
      <c r="P6" s="11" t="s">
        <v>17</v>
      </c>
      <c r="Q6" s="12" t="s">
        <v>18</v>
      </c>
      <c r="R6" s="13" t="s">
        <v>19</v>
      </c>
      <c r="S6" s="14" t="s">
        <v>20</v>
      </c>
      <c r="T6" s="76"/>
      <c r="U6" s="76"/>
      <c r="V6" s="76" t="s">
        <v>21</v>
      </c>
      <c r="W6" s="76" t="s">
        <v>22</v>
      </c>
      <c r="X6" s="76" t="s">
        <v>23</v>
      </c>
      <c r="Y6" s="76" t="s">
        <v>24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25</v>
      </c>
      <c r="B8" s="118"/>
      <c r="C8" s="16">
        <v>1</v>
      </c>
      <c r="D8" s="1">
        <v>90</v>
      </c>
      <c r="E8" s="2">
        <v>52</v>
      </c>
      <c r="F8" s="2">
        <v>1</v>
      </c>
      <c r="G8" s="17" t="str">
        <f>IF(AND(ISBLANK(D8),ISBLANK(E8),ISBLANK(N8),ISBLANK(O8)),"",D8+E8)</f>
        <v>0</v>
      </c>
      <c r="H8" s="40" t="s">
        <v>26</v>
      </c>
      <c r="I8" s="18"/>
      <c r="K8" s="117" t="s">
        <v>27</v>
      </c>
      <c r="L8" s="118"/>
      <c r="M8" s="16">
        <v>1</v>
      </c>
      <c r="N8" s="1">
        <v>99</v>
      </c>
      <c r="O8" s="2">
        <v>45</v>
      </c>
      <c r="P8" s="2">
        <v>1</v>
      </c>
      <c r="Q8" s="17" t="str">
        <f>IF(AND(ISBLANK(D8),ISBLANK(E8),ISBLANK(N8),ISBLANK(O8)),"",N8+O8)</f>
        <v>0</v>
      </c>
      <c r="R8" s="40" t="s">
        <v>26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90</v>
      </c>
      <c r="E9" s="4">
        <v>36</v>
      </c>
      <c r="F9" s="4">
        <v>3</v>
      </c>
      <c r="G9" s="20" t="str">
        <f>IF(AND(ISBLANK(D9),ISBLANK(E9),ISBLANK(N9),ISBLANK(O9)),"",D9+E9)</f>
        <v>0</v>
      </c>
      <c r="H9" s="41" t="s">
        <v>26</v>
      </c>
      <c r="I9" s="18"/>
      <c r="K9" s="119"/>
      <c r="L9" s="120"/>
      <c r="M9" s="19">
        <v>2</v>
      </c>
      <c r="N9" s="3">
        <v>95</v>
      </c>
      <c r="O9" s="4">
        <v>25</v>
      </c>
      <c r="P9" s="4">
        <v>2</v>
      </c>
      <c r="Q9" s="20" t="str">
        <f>IF(AND(ISBLANK(D9),ISBLANK(E9),ISBLANK(N9),ISBLANK(O9)),"",N9+O9)</f>
        <v>0</v>
      </c>
      <c r="R9" s="41" t="s">
        <v>26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28</v>
      </c>
      <c r="B10" s="105"/>
      <c r="C10" s="19">
        <v>3</v>
      </c>
      <c r="D10" s="3">
        <v>79</v>
      </c>
      <c r="E10" s="4">
        <v>35</v>
      </c>
      <c r="F10" s="4">
        <v>3</v>
      </c>
      <c r="G10" s="20" t="str">
        <f>IF(AND(ISBLANK(D10),ISBLANK(E10),ISBLANK(N10),ISBLANK(O10)),"",D10+E10)</f>
        <v>0</v>
      </c>
      <c r="H10" s="41" t="s">
        <v>26</v>
      </c>
      <c r="I10" s="18"/>
      <c r="K10" s="104" t="s">
        <v>29</v>
      </c>
      <c r="L10" s="105"/>
      <c r="M10" s="19">
        <v>3</v>
      </c>
      <c r="N10" s="3">
        <v>94</v>
      </c>
      <c r="O10" s="4">
        <v>27</v>
      </c>
      <c r="P10" s="4">
        <v>4</v>
      </c>
      <c r="Q10" s="20" t="str">
        <f>IF(AND(ISBLANK(D10),ISBLANK(E10),ISBLANK(N10),ISBLANK(O10)),"",N10+O10)</f>
        <v>0</v>
      </c>
      <c r="R10" s="41" t="s">
        <v>26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88</v>
      </c>
      <c r="E11" s="23">
        <v>33</v>
      </c>
      <c r="F11" s="23">
        <v>3</v>
      </c>
      <c r="G11" s="24" t="str">
        <f>IF(AND(ISBLANK(D11),ISBLANK(E11),ISBLANK(N11),ISBLANK(O11)),"",D11+E11)</f>
        <v>0</v>
      </c>
      <c r="H11" s="42" t="s">
        <v>26</v>
      </c>
      <c r="I11" s="115"/>
      <c r="K11" s="106"/>
      <c r="L11" s="107"/>
      <c r="M11" s="21">
        <v>4</v>
      </c>
      <c r="N11" s="22">
        <v>94</v>
      </c>
      <c r="O11" s="23">
        <v>36</v>
      </c>
      <c r="P11" s="23">
        <v>3</v>
      </c>
      <c r="Q11" s="24" t="str">
        <f>IF(AND(ISBLANK(D11),ISBLANK(E11),ISBLANK(N11),ISBLANK(O11)),"",N11+O11)</f>
        <v>0</v>
      </c>
      <c r="R11" s="42" t="s">
        <v>26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26158</v>
      </c>
      <c r="B12" s="109"/>
      <c r="C12" s="25" t="s">
        <v>18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26</v>
      </c>
      <c r="I12" s="116"/>
      <c r="K12" s="108">
        <v>26382</v>
      </c>
      <c r="L12" s="109"/>
      <c r="M12" s="25" t="s">
        <v>18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26</v>
      </c>
      <c r="S12" s="116"/>
      <c r="T12" s="76" t="s">
        <v>30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31</v>
      </c>
      <c r="B13" s="118"/>
      <c r="C13" s="16">
        <v>1</v>
      </c>
      <c r="D13" s="1">
        <v>92</v>
      </c>
      <c r="E13" s="2">
        <v>41</v>
      </c>
      <c r="F13" s="2">
        <v>0</v>
      </c>
      <c r="G13" s="17" t="str">
        <f>IF(AND(ISBLANK(D13),ISBLANK(E13),ISBLANK(N13),ISBLANK(O13)),"",D13+E13)</f>
        <v>0</v>
      </c>
      <c r="H13" s="40" t="s">
        <v>26</v>
      </c>
      <c r="I13" s="18"/>
      <c r="K13" s="117" t="s">
        <v>32</v>
      </c>
      <c r="L13" s="118"/>
      <c r="M13" s="16">
        <v>1</v>
      </c>
      <c r="N13" s="1">
        <v>80</v>
      </c>
      <c r="O13" s="2">
        <v>43</v>
      </c>
      <c r="P13" s="2">
        <v>1</v>
      </c>
      <c r="Q13" s="17" t="str">
        <f>IF(AND(ISBLANK(D13),ISBLANK(E13),ISBLANK(N13),ISBLANK(O13)),"",N13+O13)</f>
        <v>0</v>
      </c>
      <c r="R13" s="40" t="s">
        <v>26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92</v>
      </c>
      <c r="E14" s="4">
        <v>27</v>
      </c>
      <c r="F14" s="4">
        <v>3</v>
      </c>
      <c r="G14" s="20" t="str">
        <f>IF(AND(ISBLANK(D14),ISBLANK(E14),ISBLANK(N14),ISBLANK(O14)),"",D14+E14)</f>
        <v>0</v>
      </c>
      <c r="H14" s="41" t="s">
        <v>26</v>
      </c>
      <c r="I14" s="18"/>
      <c r="K14" s="119"/>
      <c r="L14" s="120"/>
      <c r="M14" s="19">
        <v>2</v>
      </c>
      <c r="N14" s="3">
        <v>91</v>
      </c>
      <c r="O14" s="4">
        <v>34</v>
      </c>
      <c r="P14" s="4">
        <v>3</v>
      </c>
      <c r="Q14" s="20" t="str">
        <f>IF(AND(ISBLANK(D14),ISBLANK(E14),ISBLANK(N14),ISBLANK(O14)),"",N14+O14)</f>
        <v>0</v>
      </c>
      <c r="R14" s="41" t="s">
        <v>26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28</v>
      </c>
      <c r="B15" s="105"/>
      <c r="C15" s="19">
        <v>3</v>
      </c>
      <c r="D15" s="3">
        <v>87</v>
      </c>
      <c r="E15" s="4">
        <v>45</v>
      </c>
      <c r="F15" s="4">
        <v>2</v>
      </c>
      <c r="G15" s="20" t="str">
        <f>IF(AND(ISBLANK(D15),ISBLANK(E15),ISBLANK(N15),ISBLANK(O15)),"",D15+E15)</f>
        <v>0</v>
      </c>
      <c r="H15" s="41" t="s">
        <v>26</v>
      </c>
      <c r="I15" s="18"/>
      <c r="K15" s="104" t="s">
        <v>33</v>
      </c>
      <c r="L15" s="105"/>
      <c r="M15" s="19">
        <v>3</v>
      </c>
      <c r="N15" s="3">
        <v>96</v>
      </c>
      <c r="O15" s="4">
        <v>53</v>
      </c>
      <c r="P15" s="4">
        <v>2</v>
      </c>
      <c r="Q15" s="20" t="str">
        <f>IF(AND(ISBLANK(D15),ISBLANK(E15),ISBLANK(N15),ISBLANK(O15)),"",N15+O15)</f>
        <v>0</v>
      </c>
      <c r="R15" s="41" t="s">
        <v>26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78</v>
      </c>
      <c r="E16" s="23">
        <v>45</v>
      </c>
      <c r="F16" s="23">
        <v>1</v>
      </c>
      <c r="G16" s="24" t="str">
        <f>IF(AND(ISBLANK(D16),ISBLANK(E16),ISBLANK(N16),ISBLANK(O16)),"",D16+E16)</f>
        <v>0</v>
      </c>
      <c r="H16" s="42" t="s">
        <v>26</v>
      </c>
      <c r="I16" s="115"/>
      <c r="K16" s="106"/>
      <c r="L16" s="107"/>
      <c r="M16" s="21">
        <v>4</v>
      </c>
      <c r="N16" s="22">
        <v>82</v>
      </c>
      <c r="O16" s="23">
        <v>43</v>
      </c>
      <c r="P16" s="23">
        <v>5</v>
      </c>
      <c r="Q16" s="24" t="str">
        <f>IF(AND(ISBLANK(D16),ISBLANK(E16),ISBLANK(N16),ISBLANK(O16)),"",N16+O16)</f>
        <v>0</v>
      </c>
      <c r="R16" s="42" t="s">
        <v>26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25725</v>
      </c>
      <c r="B17" s="109"/>
      <c r="C17" s="25" t="s">
        <v>18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26</v>
      </c>
      <c r="I17" s="116"/>
      <c r="K17" s="108">
        <v>27275</v>
      </c>
      <c r="L17" s="109"/>
      <c r="M17" s="25" t="s">
        <v>18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26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34</v>
      </c>
      <c r="B18" s="118"/>
      <c r="C18" s="16">
        <v>1</v>
      </c>
      <c r="D18" s="1">
        <v>89</v>
      </c>
      <c r="E18" s="2">
        <v>34</v>
      </c>
      <c r="F18" s="2">
        <v>5</v>
      </c>
      <c r="G18" s="17" t="str">
        <f>IF(AND(ISBLANK(D18),ISBLANK(E18),ISBLANK(N18),ISBLANK(O18)),"",D18+E18)</f>
        <v>0</v>
      </c>
      <c r="H18" s="40" t="s">
        <v>26</v>
      </c>
      <c r="I18" s="18"/>
      <c r="K18" s="117" t="s">
        <v>35</v>
      </c>
      <c r="L18" s="118"/>
      <c r="M18" s="16">
        <v>1</v>
      </c>
      <c r="N18" s="1">
        <v>89</v>
      </c>
      <c r="O18" s="2">
        <v>52</v>
      </c>
      <c r="P18" s="2">
        <v>1</v>
      </c>
      <c r="Q18" s="17" t="str">
        <f>IF(AND(ISBLANK(D18),ISBLANK(E18),ISBLANK(N18),ISBLANK(O18)),"",N18+O18)</f>
        <v>0</v>
      </c>
      <c r="R18" s="40" t="s">
        <v>26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93</v>
      </c>
      <c r="E19" s="4">
        <v>36</v>
      </c>
      <c r="F19" s="4">
        <v>1</v>
      </c>
      <c r="G19" s="20" t="str">
        <f>IF(AND(ISBLANK(D19),ISBLANK(E19),ISBLANK(N19),ISBLANK(O19)),"",D19+E19)</f>
        <v>0</v>
      </c>
      <c r="H19" s="41" t="s">
        <v>26</v>
      </c>
      <c r="I19" s="18"/>
      <c r="K19" s="119"/>
      <c r="L19" s="120"/>
      <c r="M19" s="19">
        <v>2</v>
      </c>
      <c r="N19" s="3">
        <v>103</v>
      </c>
      <c r="O19" s="4">
        <v>40</v>
      </c>
      <c r="P19" s="4">
        <v>3</v>
      </c>
      <c r="Q19" s="20" t="str">
        <f>IF(AND(ISBLANK(D19),ISBLANK(E19),ISBLANK(N19),ISBLANK(O19)),"",N19+O19)</f>
        <v>0</v>
      </c>
      <c r="R19" s="41" t="s">
        <v>26</v>
      </c>
      <c r="S19" s="18"/>
      <c r="T19" s="76" t="s">
        <v>30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36</v>
      </c>
      <c r="B20" s="105"/>
      <c r="C20" s="19">
        <v>3</v>
      </c>
      <c r="D20" s="3">
        <v>98</v>
      </c>
      <c r="E20" s="4">
        <v>35</v>
      </c>
      <c r="F20" s="4">
        <v>1</v>
      </c>
      <c r="G20" s="20" t="str">
        <f>IF(AND(ISBLANK(D20),ISBLANK(E20),ISBLANK(N20),ISBLANK(O20)),"",D20+E20)</f>
        <v>0</v>
      </c>
      <c r="H20" s="41" t="s">
        <v>26</v>
      </c>
      <c r="I20" s="18"/>
      <c r="K20" s="104" t="s">
        <v>37</v>
      </c>
      <c r="L20" s="105"/>
      <c r="M20" s="19">
        <v>3</v>
      </c>
      <c r="N20" s="3">
        <v>95</v>
      </c>
      <c r="O20" s="4">
        <v>45</v>
      </c>
      <c r="P20" s="4">
        <v>1</v>
      </c>
      <c r="Q20" s="20" t="str">
        <f>IF(AND(ISBLANK(D20),ISBLANK(E20),ISBLANK(N20),ISBLANK(O20)),"",N20+O20)</f>
        <v>0</v>
      </c>
      <c r="R20" s="41" t="s">
        <v>26</v>
      </c>
      <c r="S20" s="18"/>
    </row>
    <row r="21" spans="1:26" customHeight="1" ht="12.95">
      <c r="A21" s="106"/>
      <c r="B21" s="107"/>
      <c r="C21" s="21">
        <v>4</v>
      </c>
      <c r="D21" s="22">
        <v>86</v>
      </c>
      <c r="E21" s="23">
        <v>35</v>
      </c>
      <c r="F21" s="23">
        <v>3</v>
      </c>
      <c r="G21" s="24" t="str">
        <f>IF(AND(ISBLANK(D21),ISBLANK(E21),ISBLANK(N21),ISBLANK(O21)),"",D21+E21)</f>
        <v>0</v>
      </c>
      <c r="H21" s="42" t="s">
        <v>26</v>
      </c>
      <c r="I21" s="115"/>
      <c r="K21" s="106"/>
      <c r="L21" s="107"/>
      <c r="M21" s="21">
        <v>4</v>
      </c>
      <c r="N21" s="22">
        <v>90</v>
      </c>
      <c r="O21" s="23">
        <v>27</v>
      </c>
      <c r="P21" s="23">
        <v>5</v>
      </c>
      <c r="Q21" s="24" t="str">
        <f>IF(AND(ISBLANK(D21),ISBLANK(E21),ISBLANK(N21),ISBLANK(O21)),"",N21+O21)</f>
        <v>0</v>
      </c>
      <c r="R21" s="42" t="s">
        <v>26</v>
      </c>
      <c r="S21" s="115"/>
    </row>
    <row r="22" spans="1:26" customHeight="1" ht="15.95">
      <c r="A22" s="108">
        <v>26296</v>
      </c>
      <c r="B22" s="109"/>
      <c r="C22" s="25" t="s">
        <v>18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26</v>
      </c>
      <c r="I22" s="116"/>
      <c r="K22" s="108">
        <v>26358</v>
      </c>
      <c r="L22" s="109"/>
      <c r="M22" s="25" t="s">
        <v>18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26</v>
      </c>
      <c r="S22" s="116"/>
    </row>
    <row r="23" spans="1:26" customHeight="1" ht="12.95">
      <c r="A23" s="117" t="s">
        <v>38</v>
      </c>
      <c r="B23" s="118"/>
      <c r="C23" s="16">
        <v>1</v>
      </c>
      <c r="D23" s="1">
        <v>79</v>
      </c>
      <c r="E23" s="2">
        <v>33</v>
      </c>
      <c r="F23" s="2">
        <v>3</v>
      </c>
      <c r="G23" s="17" t="str">
        <f>IF(AND(ISBLANK(D23),ISBLANK(E23),ISBLANK(N23),ISBLANK(O23)),"",D23+E23)</f>
        <v>0</v>
      </c>
      <c r="H23" s="40" t="s">
        <v>26</v>
      </c>
      <c r="I23" s="18"/>
      <c r="K23" s="117" t="s">
        <v>39</v>
      </c>
      <c r="L23" s="118"/>
      <c r="M23" s="16">
        <v>1</v>
      </c>
      <c r="N23" s="1">
        <v>88</v>
      </c>
      <c r="O23" s="2">
        <v>45</v>
      </c>
      <c r="P23" s="2">
        <v>3</v>
      </c>
      <c r="Q23" s="17" t="str">
        <f>IF(AND(ISBLANK(D23),ISBLANK(E23),ISBLANK(N23),ISBLANK(O23)),"",N23+O23)</f>
        <v>0</v>
      </c>
      <c r="R23" s="40" t="s">
        <v>26</v>
      </c>
      <c r="S23" s="18"/>
    </row>
    <row r="24" spans="1:26" customHeight="1" ht="12.95">
      <c r="A24" s="119"/>
      <c r="B24" s="120"/>
      <c r="C24" s="19">
        <v>2</v>
      </c>
      <c r="D24" s="3">
        <v>85</v>
      </c>
      <c r="E24" s="4">
        <v>48</v>
      </c>
      <c r="F24" s="4">
        <v>3</v>
      </c>
      <c r="G24" s="20" t="str">
        <f>IF(AND(ISBLANK(D24),ISBLANK(E24),ISBLANK(N24),ISBLANK(O24)),"",D24+E24)</f>
        <v>0</v>
      </c>
      <c r="H24" s="41" t="s">
        <v>26</v>
      </c>
      <c r="I24" s="18"/>
      <c r="K24" s="119"/>
      <c r="L24" s="120"/>
      <c r="M24" s="19">
        <v>2</v>
      </c>
      <c r="N24" s="3">
        <v>87</v>
      </c>
      <c r="O24" s="4">
        <v>26</v>
      </c>
      <c r="P24" s="4">
        <v>5</v>
      </c>
      <c r="Q24" s="20" t="str">
        <f>IF(AND(ISBLANK(D24),ISBLANK(E24),ISBLANK(N24),ISBLANK(O24)),"",N24+O24)</f>
        <v>0</v>
      </c>
      <c r="R24" s="41" t="s">
        <v>26</v>
      </c>
      <c r="S24" s="18"/>
    </row>
    <row r="25" spans="1:26" customHeight="1" ht="12.95">
      <c r="A25" s="104" t="s">
        <v>40</v>
      </c>
      <c r="B25" s="105"/>
      <c r="C25" s="19">
        <v>3</v>
      </c>
      <c r="D25" s="3">
        <v>77</v>
      </c>
      <c r="E25" s="4">
        <v>30</v>
      </c>
      <c r="F25" s="4">
        <v>5</v>
      </c>
      <c r="G25" s="20" t="str">
        <f>IF(AND(ISBLANK(D25),ISBLANK(E25),ISBLANK(N25),ISBLANK(O25)),"",D25+E25)</f>
        <v>0</v>
      </c>
      <c r="H25" s="41" t="s">
        <v>26</v>
      </c>
      <c r="I25" s="18"/>
      <c r="K25" s="104" t="s">
        <v>41</v>
      </c>
      <c r="L25" s="105"/>
      <c r="M25" s="19">
        <v>3</v>
      </c>
      <c r="N25" s="3">
        <v>74</v>
      </c>
      <c r="O25" s="4">
        <v>27</v>
      </c>
      <c r="P25" s="4">
        <v>4</v>
      </c>
      <c r="Q25" s="20" t="str">
        <f>IF(AND(ISBLANK(D25),ISBLANK(E25),ISBLANK(N25),ISBLANK(O25)),"",N25+O25)</f>
        <v>0</v>
      </c>
      <c r="R25" s="41" t="s">
        <v>26</v>
      </c>
      <c r="S25" s="18"/>
    </row>
    <row r="26" spans="1:26" customHeight="1" ht="12.95">
      <c r="A26" s="106"/>
      <c r="B26" s="107"/>
      <c r="C26" s="21">
        <v>4</v>
      </c>
      <c r="D26" s="22">
        <v>96</v>
      </c>
      <c r="E26" s="23">
        <v>39</v>
      </c>
      <c r="F26" s="23">
        <v>3</v>
      </c>
      <c r="G26" s="24" t="str">
        <f>IF(AND(ISBLANK(D26),ISBLANK(E26),ISBLANK(N26),ISBLANK(O26)),"",D26+E26)</f>
        <v>0</v>
      </c>
      <c r="H26" s="42" t="s">
        <v>26</v>
      </c>
      <c r="I26" s="115"/>
      <c r="K26" s="106"/>
      <c r="L26" s="107"/>
      <c r="M26" s="21">
        <v>4</v>
      </c>
      <c r="N26" s="22">
        <v>91</v>
      </c>
      <c r="O26" s="23">
        <v>29</v>
      </c>
      <c r="P26" s="23">
        <v>3</v>
      </c>
      <c r="Q26" s="24" t="str">
        <f>IF(AND(ISBLANK(D26),ISBLANK(E26),ISBLANK(N26),ISBLANK(O26)),"",N26+O26)</f>
        <v>0</v>
      </c>
      <c r="R26" s="42" t="s">
        <v>26</v>
      </c>
      <c r="S26" s="115"/>
    </row>
    <row r="27" spans="1:26" customHeight="1" ht="15.95">
      <c r="A27" s="108">
        <v>27129</v>
      </c>
      <c r="B27" s="109"/>
      <c r="C27" s="25" t="s">
        <v>18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26</v>
      </c>
      <c r="I27" s="116"/>
      <c r="K27" s="108">
        <v>25546</v>
      </c>
      <c r="L27" s="109"/>
      <c r="M27" s="25" t="s">
        <v>18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26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26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26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26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26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26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26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26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26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18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26</v>
      </c>
      <c r="I32" s="116"/>
      <c r="K32" s="108"/>
      <c r="L32" s="109"/>
      <c r="M32" s="25" t="s">
        <v>18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26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26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26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26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26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26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26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26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26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18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26</v>
      </c>
      <c r="I37" s="116"/>
      <c r="K37" s="108"/>
      <c r="L37" s="109"/>
      <c r="M37" s="25" t="s">
        <v>18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26</v>
      </c>
      <c r="S37" s="116"/>
    </row>
    <row r="38" spans="1:26" customHeight="1" ht="5.1"/>
    <row r="39" spans="1:26" customHeight="1" ht="20.1">
      <c r="A39" s="29"/>
      <c r="B39" s="30"/>
      <c r="C39" s="31" t="s">
        <v>42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26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42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26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43</v>
      </c>
      <c r="C41" s="103" t="s">
        <v>44</v>
      </c>
      <c r="D41" s="103"/>
      <c r="E41" s="103"/>
      <c r="G41" s="95" t="s">
        <v>45</v>
      </c>
      <c r="H41" s="95"/>
      <c r="I41" s="39" t="str">
        <f>I39</f>
        <v>0</v>
      </c>
      <c r="K41" s="36"/>
      <c r="L41" s="46" t="s">
        <v>43</v>
      </c>
      <c r="M41" s="103" t="s">
        <v>46</v>
      </c>
      <c r="N41" s="103"/>
      <c r="O41" s="103"/>
      <c r="Q41" s="95" t="s">
        <v>45</v>
      </c>
      <c r="R41" s="95"/>
      <c r="S41" s="39" t="str">
        <f>S39</f>
        <v>0</v>
      </c>
    </row>
    <row r="42" spans="1:26" customHeight="1" ht="18">
      <c r="A42" s="36"/>
      <c r="B42" s="46" t="s">
        <v>47</v>
      </c>
      <c r="C42" s="102"/>
      <c r="D42" s="102"/>
      <c r="E42" s="102"/>
      <c r="G42" s="44"/>
      <c r="H42" s="44"/>
      <c r="I42" s="44"/>
      <c r="K42" s="36"/>
      <c r="L42" s="46" t="s">
        <v>47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48</v>
      </c>
      <c r="B43" s="46" t="s">
        <v>49</v>
      </c>
      <c r="C43" s="100" t="s">
        <v>44</v>
      </c>
      <c r="D43" s="100"/>
      <c r="E43" s="100"/>
      <c r="F43" s="100"/>
      <c r="G43" s="100"/>
      <c r="H43" s="100"/>
      <c r="I43" s="46"/>
      <c r="J43" s="46"/>
      <c r="K43" s="46" t="s">
        <v>50</v>
      </c>
      <c r="L43" s="101" t="s">
        <v>51</v>
      </c>
      <c r="M43" s="101"/>
      <c r="O43" s="46" t="s">
        <v>47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52</v>
      </c>
    </row>
    <row r="46" spans="1:26" customHeight="1" ht="20.1">
      <c r="B46" s="9" t="s">
        <v>53</v>
      </c>
      <c r="C46" s="98" t="s">
        <v>54</v>
      </c>
      <c r="D46" s="98"/>
      <c r="I46" s="9" t="s">
        <v>55</v>
      </c>
      <c r="J46" s="99">
        <v>0</v>
      </c>
      <c r="K46" s="99"/>
    </row>
    <row r="47" spans="1:26" customHeight="1" ht="20.1">
      <c r="B47" s="9" t="s">
        <v>56</v>
      </c>
      <c r="C47" s="98" t="s">
        <v>57</v>
      </c>
      <c r="D47" s="98"/>
      <c r="I47" s="9" t="s">
        <v>58</v>
      </c>
      <c r="J47" s="94">
        <v>15</v>
      </c>
      <c r="K47" s="94"/>
      <c r="P47" s="9" t="s">
        <v>59</v>
      </c>
      <c r="Q47" s="96" t="s">
        <v>60</v>
      </c>
      <c r="R47" s="97"/>
      <c r="S47" s="97"/>
    </row>
    <row r="48" spans="1:26" customHeight="1" ht="9.95"/>
    <row r="49" spans="1:26" customHeight="1" ht="15">
      <c r="A49" s="88" t="s">
        <v>61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62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8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63</v>
      </c>
      <c r="C55" s="55"/>
      <c r="D55" s="56"/>
      <c r="E55" s="54" t="s">
        <v>64</v>
      </c>
      <c r="F55" s="55"/>
      <c r="G55" s="55"/>
      <c r="H55" s="55"/>
      <c r="I55" s="56"/>
      <c r="J55" s="49"/>
      <c r="K55" s="57"/>
      <c r="L55" s="54" t="s">
        <v>63</v>
      </c>
      <c r="M55" s="55"/>
      <c r="N55" s="56"/>
      <c r="O55" s="54" t="s">
        <v>64</v>
      </c>
      <c r="P55" s="55"/>
      <c r="Q55" s="55"/>
      <c r="R55" s="55"/>
      <c r="S55" s="58"/>
    </row>
    <row r="56" spans="1:26" customHeight="1" ht="21">
      <c r="A56" s="59" t="s">
        <v>65</v>
      </c>
      <c r="B56" s="60" t="s">
        <v>66</v>
      </c>
      <c r="C56" s="61"/>
      <c r="D56" s="62" t="s">
        <v>67</v>
      </c>
      <c r="E56" s="60" t="s">
        <v>66</v>
      </c>
      <c r="F56" s="63"/>
      <c r="G56" s="63"/>
      <c r="H56" s="64"/>
      <c r="I56" s="62" t="s">
        <v>67</v>
      </c>
      <c r="J56" s="49"/>
      <c r="K56" s="65" t="s">
        <v>65</v>
      </c>
      <c r="L56" s="60" t="s">
        <v>66</v>
      </c>
      <c r="M56" s="61"/>
      <c r="N56" s="62" t="s">
        <v>67</v>
      </c>
      <c r="O56" s="60" t="s">
        <v>66</v>
      </c>
      <c r="P56" s="63"/>
      <c r="Q56" s="63"/>
      <c r="R56" s="64"/>
      <c r="S56" s="66" t="s">
        <v>67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68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69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70</v>
      </c>
      <c r="C66" s="81" t="s">
        <v>71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